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10" yWindow="-110" windowWidth="19420" windowHeight="10420"/>
  </bookViews>
  <sheets>
    <sheet name="PLTH1" sheetId="18" r:id="rId1"/>
    <sheet name="PL 1.1" sheetId="19" r:id="rId2"/>
  </sheets>
  <definedNames>
    <definedName name="_xlnm._FilterDatabase" localSheetId="1" hidden="1">'PL 1.1'!$A$12:$O$12</definedName>
    <definedName name="_xlnm.Print_Area" localSheetId="1">'PL 1.1'!$A$1:$H$17</definedName>
    <definedName name="_xlnm.Print_Area" localSheetId="0">PLTH1!$A$1:$I$14</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2" i="18" l="1"/>
  <c r="H12" i="18"/>
  <c r="F12" i="18"/>
  <c r="B12" i="18"/>
  <c r="E12" i="19"/>
  <c r="F12" i="19"/>
  <c r="G12" i="19"/>
  <c r="D12" i="19"/>
  <c r="F5" i="19"/>
  <c r="A4" i="19"/>
  <c r="G13" i="18"/>
  <c r="H13" i="18"/>
  <c r="F13" i="18"/>
  <c r="B13" i="18"/>
  <c r="A13" i="18"/>
  <c r="A11" i="18"/>
  <c r="B11" i="18"/>
  <c r="E13" i="18" l="1"/>
  <c r="E13" i="19"/>
  <c r="F14" i="19"/>
  <c r="F13" i="19" s="1"/>
  <c r="G14" i="19"/>
  <c r="G13" i="19" s="1"/>
  <c r="E14" i="19"/>
  <c r="F11" i="18" l="1"/>
  <c r="F10" i="18" s="1"/>
  <c r="G11" i="18"/>
  <c r="G10" i="18" s="1"/>
  <c r="G11" i="19"/>
  <c r="D15" i="19"/>
  <c r="H11" i="18" l="1"/>
  <c r="H10" i="18" s="1"/>
  <c r="E12" i="18"/>
  <c r="E11" i="18" s="1"/>
  <c r="E10" i="18" s="1"/>
  <c r="F11" i="19"/>
  <c r="D14" i="19" l="1"/>
  <c r="D13" i="19" s="1"/>
  <c r="E11" i="19" l="1"/>
  <c r="D11" i="19" l="1"/>
</calcChain>
</file>

<file path=xl/sharedStrings.xml><?xml version="1.0" encoding="utf-8"?>
<sst xmlns="http://schemas.openxmlformats.org/spreadsheetml/2006/main" count="42" uniqueCount="35">
  <si>
    <t>STT</t>
  </si>
  <si>
    <t>Ghi chú</t>
  </si>
  <si>
    <t>Tổng vốn</t>
  </si>
  <si>
    <t>NSTW</t>
  </si>
  <si>
    <t>NS tỉnh</t>
  </si>
  <si>
    <t>I</t>
  </si>
  <si>
    <t>II</t>
  </si>
  <si>
    <t>Trong đó:</t>
  </si>
  <si>
    <t>Kế hoạch vốn đầu tư công năm 2026</t>
  </si>
  <si>
    <t>TỔNG CỘNG (I) và (II)</t>
  </si>
  <si>
    <t>Chủ đầu tư/ Đơn vị đầu mối giao kế hoạch vốn thực hiện Chương tình mục tiêu quốc gia</t>
  </si>
  <si>
    <t>Điểm phân bổ từ Ngân sách trung ương và Ngân sách tỉnh</t>
  </si>
  <si>
    <t>Tổng kế hoạch vốn đầu tư công năm 2026</t>
  </si>
  <si>
    <t>Tổng cộng</t>
  </si>
  <si>
    <t>HỢP PHẦN THỨ NHẤT</t>
  </si>
  <si>
    <t>HỢP PHẦN THỨ HAI: CÁC NỘI DUNG ĐẶC THÙ PHÁT TRIỂN KINH TẾ - XÃ HỘI VÙNG ĐỒNG BÀO DTTS&amp;MN</t>
  </si>
  <si>
    <t>Nội dung thành phần 02: Phát triển hạ tầng kinh tế - xã hội nông thôn toàn diện, đồng bộ, hiện đại, kết nối hiệu quả với đô thị và thích ứng với biến đổi khí hậu</t>
  </si>
  <si>
    <t>NS cấp xã</t>
  </si>
  <si>
    <t>Nguồn vốn: Ngân sách trung ương và ngân sách cấp tỉnh</t>
  </si>
  <si>
    <t xml:space="preserve">NS tỉnh </t>
  </si>
  <si>
    <t xml:space="preserve">Nội dung 01: 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phù hợp với đặc thù vùng, miền và bảo đảm kết nối hiệu quả. Trong đó, tập trung, ưu tiên hỗ trợ đầu tư cho các xã, thôn đặc biệt khó khăn, vùng đồng bào DTTS&amp;MN, an toàn khu, biên giới và hải đảo </t>
  </si>
  <si>
    <t>Phòng Kinh tế, Hạ tầng và Đô thị phường Đăk Cấm</t>
  </si>
  <si>
    <t>DỰ KIẾN PHÂN BỔ CHI TIẾT KẾ HOẠCH VỐN ĐẦU TƯ CÔNG NĂM 2026 CHO CÁC ĐƠN VỊ THỰC HIỆN CÁC DỰ ÁN THÀNH PHẦN THUỘC CHƯƠNG TRÌNH MỤC TIÊU QUỐC GIA XÂY DỰNG NÔNG THÔN MỚI, GIẢM NGHÈO BỀN VỮNG VÀ PHÁT TRIỂN KINH TẾ - XÃ HỘI VÙNG ĐỒNG BÀO DÂN TỘC THIỂU SỐ VÀ MIỀN NÚI GIAI ĐOẠN 2026-2035, GIAI ĐOẠN I: TỪ NĂM 2026 ĐẾN NĂM 2030 TRÊN ĐỊA BÀN PHƯỜNG ĐĂK CẤM</t>
  </si>
  <si>
    <t>1.1</t>
  </si>
  <si>
    <t>-</t>
  </si>
  <si>
    <t>PHỤ LỤC 01</t>
  </si>
  <si>
    <t>TỔNG HỢP DỰ KIẾN PHÂN BỔ KẾ HOẠCH VỐN ĐẦU TƯ CÔNG NĂM 2026 CHO CÁC ĐƠN VỊ THỰC HIỆN CÁC DỰ ÁN THÀNH PHẦN THUỘC CHƯƠNG TRÌNH MỤC TIÊU QUỐC GIA XÂY DỰNG NÔNG THÔN MỚI, GIẢM NGHÈO BỀN VỮNG VÀ PHÁT TRIỂN KINH TẾ - XÃ HỘI VÙNG ĐỒNG BÀO DÂN TỘC THIỂU SỐ VÀ MIỀN NÚI GIAI ĐOẠN 2026-2035, GIAI ĐOẠN I: TỪ NĂM 2026 ĐẾN NĂM 2030 TRÊN ĐỊA BÀN PHƯỜNG ĐĂK CẤM</t>
  </si>
  <si>
    <t>PHỤ LỤC 01.1</t>
  </si>
  <si>
    <t>NS cấp xã (*)</t>
  </si>
  <si>
    <t>ĐVT: đồng</t>
  </si>
  <si>
    <t>(*) NS cấp xã: dự kiến bổ sung từ nguồn dự phòng ngân sách phường năm 2026.</t>
  </si>
  <si>
    <t>Chủ đầu tư/ Đơn vị đầu mối giao kế hoạch vốn</t>
  </si>
  <si>
    <t>Nội dung/dự án</t>
  </si>
  <si>
    <t>Dự án: Đầu tư hệ thống thoát nước dọc và gia cố lế hai bên đường từ ngã tư nhà ông Trần Văn Tùng đến nhà ông A Thiết, thôn 5 Plei Rơ Lơng, phường Đăk Cấm</t>
  </si>
  <si>
    <t>(Kèm theo Nghị quyết số …./NQ-HĐND ngày ….. tháng 9 năm 2026 của Hội đồng nhân dân phường Đăk Cấm)</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</si>
</sst>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_);_(* \(#,##0.00\);_(* &quot;-&quot;??_);_(@_)"/>
    <numFmt numFmtId="164" formatCode="_-* #,##0.00\ _₫_-;\-* #,##0.00\ _₫_-;_-* &quot;-&quot;??\ _₫_-;_-@_-"/>
    <numFmt numFmtId="165" formatCode="_-* #,##0.00_-;\-* #,##0.00_-;_-* &quot;-&quot;??_-;_-@_-"/>
    <numFmt numFmtId="166" formatCode="_ * #,##0.00_ ;_ * \-#,##0.00_ ;_ * &quot;-&quot;??_ ;_ @_ "/>
    <numFmt numFmtId="167" formatCode="#,##0.0"/>
    <numFmt numFmtId="168" formatCode="_(* #,##0_);_(* \(#,##0\);_(* &quot;-&quot;??_);_(@_)"/>
    <numFmt numFmtId="169" formatCode="#"/>
    <numFmt numFmtId="170" formatCode="#.##0"/>
    <numFmt numFmtId="171" formatCode="_-* #,##0\ _₫_-;\-* #,##0\ _₫_-;_-* &quot;-&quot;??\ _₫_-;_-@_-"/>
  </numFmts>
  <fonts count="39">
    <font>
      <sz val="11"/>
      <color theme="1"/>
      <name val="Calibri"/>
      <charset val="134"/>
      <scheme val="minor"/>
    </font>
    <font>
      <b/>
      <sz val="11"/>
      <name val="Times New Roman"/>
      <family val="1"/>
      <charset val="163"/>
    </font>
    <font>
      <b/>
      <sz val="12"/>
      <color theme="1"/>
      <name val="Times New Roman"/>
      <family val="1"/>
      <charset val="163"/>
    </font>
    <font>
      <b/>
      <sz val="12"/>
      <name val="Times New Roman"/>
      <family val="1"/>
      <charset val="163"/>
    </font>
    <font>
      <i/>
      <sz val="12"/>
      <color theme="1"/>
      <name val="Times New Roman"/>
      <family val="1"/>
      <charset val="163"/>
    </font>
    <font>
      <sz val="12"/>
      <color theme="1"/>
      <name val="Times New Roman"/>
      <family val="1"/>
      <charset val="163"/>
    </font>
    <font>
      <b/>
      <sz val="14"/>
      <color theme="1"/>
      <name val="Times New Roman"/>
      <family val="1"/>
      <charset val="163"/>
    </font>
    <font>
      <b/>
      <sz val="13.5"/>
      <color theme="1"/>
      <name val="Times New Roman"/>
      <family val="1"/>
      <charset val="163"/>
    </font>
    <font>
      <i/>
      <sz val="13.5"/>
      <color theme="1"/>
      <name val="Times New Roman"/>
      <family val="1"/>
      <charset val="163"/>
    </font>
    <font>
      <b/>
      <sz val="11"/>
      <color theme="1"/>
      <name val="Times New Roman"/>
      <family val="1"/>
      <charset val="163"/>
    </font>
    <font>
      <b/>
      <sz val="12.5"/>
      <color theme="1"/>
      <name val="Times New Roman"/>
      <family val="1"/>
      <charset val="163"/>
    </font>
    <font>
      <sz val="11"/>
      <color indexed="8"/>
      <name val="Calibri"/>
      <family val="2"/>
      <charset val="163"/>
    </font>
    <font>
      <sz val="10"/>
      <name val="Arial"/>
      <family val="2"/>
      <charset val="163"/>
    </font>
    <font>
      <sz val="11"/>
      <color indexed="8"/>
      <name val="Calibri"/>
      <family val="2"/>
      <charset val="163"/>
    </font>
    <font>
      <sz val="11"/>
      <color rgb="FF006100"/>
      <name val="Calibri"/>
      <family val="2"/>
      <charset val="163"/>
      <scheme val="minor"/>
    </font>
    <font>
      <sz val="12"/>
      <name val="VNtimes new roman"/>
      <charset val="134"/>
    </font>
    <font>
      <sz val="11"/>
      <color theme="1"/>
      <name val="Calibri"/>
      <family val="2"/>
      <charset val="163"/>
      <scheme val="minor"/>
    </font>
    <font>
      <b/>
      <sz val="13.5"/>
      <name val="Times New Roman"/>
      <family val="1"/>
      <charset val="163"/>
    </font>
    <font>
      <sz val="11"/>
      <color theme="1"/>
      <name val="Calibri"/>
      <family val="2"/>
      <scheme val="minor"/>
    </font>
    <font>
      <b/>
      <sz val="12"/>
      <color theme="1"/>
      <name val="Times New Roman"/>
      <family val="1"/>
    </font>
    <font>
      <b/>
      <sz val="12"/>
      <color rgb="FFFF0000"/>
      <name val="Times New Roman"/>
      <family val="1"/>
    </font>
    <font>
      <b/>
      <sz val="13.5"/>
      <color rgb="FFFF0000"/>
      <name val="Times New Roman"/>
      <family val="1"/>
      <charset val="163"/>
    </font>
    <font>
      <b/>
      <sz val="13.5"/>
      <color theme="1"/>
      <name val="Times New Roman"/>
      <family val="1"/>
    </font>
    <font>
      <sz val="13.5"/>
      <name val="Times New Roman"/>
      <family val="1"/>
    </font>
    <font>
      <b/>
      <sz val="13"/>
      <color theme="1"/>
      <name val="Times New Roman"/>
      <family val="1"/>
    </font>
    <font>
      <b/>
      <sz val="13"/>
      <name val="Times New Roman"/>
      <family val="1"/>
      <charset val="163"/>
    </font>
    <font>
      <sz val="13"/>
      <color theme="1"/>
      <name val="Times New Roman"/>
      <family val="1"/>
    </font>
    <font>
      <sz val="12.5"/>
      <color theme="1"/>
      <name val="Times New Roman"/>
      <family val="1"/>
    </font>
    <font>
      <sz val="12.5"/>
      <name val="Times New Roman"/>
      <family val="1"/>
    </font>
    <font>
      <i/>
      <sz val="12"/>
      <color theme="1"/>
      <name val="Times New Roman"/>
      <family val="1"/>
    </font>
    <font>
      <b/>
      <i/>
      <sz val="12"/>
      <color theme="1"/>
      <name val="Times New Roman"/>
      <family val="1"/>
    </font>
    <font>
      <sz val="11"/>
      <color theme="1"/>
      <name val="Calibri"/>
      <family val="2"/>
      <charset val="163"/>
      <scheme val="minor"/>
    </font>
    <font>
      <b/>
      <sz val="12"/>
      <color rgb="FFFF0000"/>
      <name val="Times New Roman"/>
      <family val="1"/>
      <charset val="163"/>
    </font>
    <font>
      <b/>
      <sz val="14"/>
      <name val="Times New Roman"/>
      <family val="1"/>
      <charset val="163"/>
    </font>
    <font>
      <i/>
      <sz val="13.5"/>
      <name val="Times New Roman"/>
      <family val="1"/>
    </font>
    <font>
      <b/>
      <sz val="13"/>
      <name val="Times New Roman"/>
      <family val="1"/>
    </font>
    <font>
      <sz val="13"/>
      <name val="Times New Roman"/>
      <family val="1"/>
    </font>
    <font>
      <b/>
      <sz val="13"/>
      <color theme="1"/>
      <name val="Times New Roman"/>
      <family val="1"/>
      <charset val="163"/>
    </font>
    <font>
      <i/>
      <sz val="13"/>
      <name val="Times New Roman"/>
      <family val="1"/>
    </font>
  </fonts>
  <fills count="6">
    <fill>
      <patternFill patternType="none"/>
    </fill>
    <fill>
      <patternFill patternType="gray125"/>
    </fill>
    <fill>
      <patternFill patternType="solid">
        <fgColor theme="2" tint="-9.9978637043366805E-2"/>
        <bgColor indexed="64"/>
      </patternFill>
    </fill>
    <fill>
      <patternFill patternType="solid">
        <fgColor rgb="FFC6EFCE"/>
        <bgColor indexed="64"/>
      </patternFill>
    </fill>
    <fill>
      <patternFill patternType="solid">
        <fgColor theme="0" tint="-4.9989318521683403E-2"/>
        <bgColor indexed="64"/>
      </patternFill>
    </fill>
    <fill>
      <patternFill patternType="solid">
        <fgColor theme="4" tint="0.79998168889431442"/>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hair">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2">
    <xf numFmtId="0" fontId="0" fillId="0" borderId="0"/>
    <xf numFmtId="43" fontId="11" fillId="0" borderId="0" applyFont="0" applyFill="0" applyBorder="0" applyAlignment="0" applyProtection="0"/>
    <xf numFmtId="43" fontId="11" fillId="0" borderId="0" applyFont="0" applyFill="0" applyBorder="0" applyAlignment="0" applyProtection="0"/>
    <xf numFmtId="165" fontId="16" fillId="0" borderId="0" applyFont="0" applyFill="0" applyBorder="0" applyAlignment="0" applyProtection="0"/>
    <xf numFmtId="43" fontId="12" fillId="0" borderId="0" applyFont="0" applyFill="0" applyBorder="0" applyAlignment="0" applyProtection="0"/>
    <xf numFmtId="166" fontId="13" fillId="0" borderId="0" applyFont="0" applyFill="0" applyBorder="0" applyAlignment="0" applyProtection="0"/>
    <xf numFmtId="0" fontId="14" fillId="3" borderId="0" applyNumberFormat="0" applyBorder="0" applyAlignment="0" applyProtection="0"/>
    <xf numFmtId="0" fontId="15" fillId="0" borderId="0"/>
    <xf numFmtId="0" fontId="16" fillId="0" borderId="0"/>
    <xf numFmtId="0" fontId="11" fillId="0" borderId="0"/>
    <xf numFmtId="0" fontId="18" fillId="0" borderId="0"/>
    <xf numFmtId="164" fontId="31" fillId="0" borderId="0" applyFont="0" applyFill="0" applyBorder="0" applyAlignment="0" applyProtection="0"/>
  </cellStyleXfs>
  <cellXfs count="110">
    <xf numFmtId="0" fontId="0" fillId="0" borderId="0" xfId="0"/>
    <xf numFmtId="0" fontId="2" fillId="0" borderId="0" xfId="0" applyFont="1"/>
    <xf numFmtId="0" fontId="3" fillId="0" borderId="0" xfId="0" applyFont="1"/>
    <xf numFmtId="0" fontId="3" fillId="2" borderId="0" xfId="0" applyFont="1" applyFill="1"/>
    <xf numFmtId="0" fontId="5" fillId="0" borderId="0" xfId="0" applyFont="1" applyAlignment="1">
      <alignment horizontal="center" vertical="top"/>
    </xf>
    <xf numFmtId="0" fontId="5" fillId="0" borderId="0" xfId="0" applyFont="1"/>
    <xf numFmtId="3" fontId="5" fillId="0" borderId="0" xfId="0" applyNumberFormat="1" applyFont="1"/>
    <xf numFmtId="3" fontId="2" fillId="0" borderId="0" xfId="0" applyNumberFormat="1" applyFont="1"/>
    <xf numFmtId="168" fontId="3" fillId="0" borderId="0" xfId="0" applyNumberFormat="1" applyFont="1"/>
    <xf numFmtId="3" fontId="3" fillId="0" borderId="0" xfId="0" applyNumberFormat="1" applyFont="1"/>
    <xf numFmtId="3" fontId="3" fillId="2" borderId="0" xfId="0" applyNumberFormat="1" applyFont="1" applyFill="1"/>
    <xf numFmtId="167" fontId="3" fillId="2" borderId="0" xfId="0" applyNumberFormat="1" applyFont="1" applyFill="1"/>
    <xf numFmtId="168" fontId="3" fillId="2" borderId="0" xfId="0" applyNumberFormat="1" applyFont="1" applyFill="1"/>
    <xf numFmtId="3" fontId="17" fillId="0" borderId="1" xfId="0" applyNumberFormat="1" applyFont="1" applyFill="1" applyBorder="1" applyAlignment="1">
      <alignment horizontal="right" vertical="center" wrapText="1"/>
    </xf>
    <xf numFmtId="170" fontId="27" fillId="0" borderId="1" xfId="10" applyNumberFormat="1" applyFont="1" applyFill="1" applyBorder="1" applyAlignment="1">
      <alignment horizontal="justify" vertical="center" wrapText="1"/>
    </xf>
    <xf numFmtId="3" fontId="28" fillId="0" borderId="1" xfId="0" applyNumberFormat="1" applyFont="1" applyFill="1" applyBorder="1" applyAlignment="1">
      <alignment horizontal="right" vertical="center" wrapText="1"/>
    </xf>
    <xf numFmtId="170" fontId="29" fillId="0" borderId="1" xfId="10" quotePrefix="1" applyNumberFormat="1" applyFont="1" applyFill="1" applyBorder="1" applyAlignment="1">
      <alignment horizontal="justify" vertical="center" wrapText="1"/>
    </xf>
    <xf numFmtId="0" fontId="25" fillId="0" borderId="1" xfId="0" applyFont="1" applyBorder="1" applyAlignment="1">
      <alignment horizontal="center" vertical="center" wrapText="1"/>
    </xf>
    <xf numFmtId="0" fontId="21" fillId="0" borderId="1" xfId="0" applyFont="1" applyFill="1" applyBorder="1" applyAlignment="1">
      <alignment horizontal="center" vertical="center" wrapText="1"/>
    </xf>
    <xf numFmtId="0" fontId="21" fillId="0" borderId="1" xfId="0" quotePrefix="1" applyFont="1" applyFill="1" applyBorder="1" applyAlignment="1">
      <alignment horizontal="left" vertical="center" wrapText="1"/>
    </xf>
    <xf numFmtId="3" fontId="21" fillId="0" borderId="1" xfId="0" applyNumberFormat="1" applyFont="1" applyFill="1" applyBorder="1" applyAlignment="1">
      <alignment horizontal="right" vertical="center" wrapText="1"/>
    </xf>
    <xf numFmtId="170" fontId="20" fillId="0" borderId="1" xfId="10" applyNumberFormat="1" applyFont="1" applyFill="1" applyBorder="1" applyAlignment="1">
      <alignment horizontal="center" vertical="center"/>
    </xf>
    <xf numFmtId="170" fontId="32" fillId="0" borderId="1" xfId="10" applyNumberFormat="1" applyFont="1" applyFill="1" applyBorder="1" applyAlignment="1">
      <alignment vertical="center" wrapText="1"/>
    </xf>
    <xf numFmtId="171" fontId="21" fillId="0" borderId="1" xfId="11" applyNumberFormat="1" applyFont="1" applyFill="1" applyBorder="1" applyAlignment="1">
      <alignment horizontal="right" vertical="center"/>
    </xf>
    <xf numFmtId="0" fontId="6" fillId="0" borderId="0" xfId="0" applyFont="1" applyAlignment="1">
      <alignment horizontal="center"/>
    </xf>
    <xf numFmtId="0" fontId="6" fillId="0" borderId="0" xfId="0" applyFont="1" applyAlignment="1">
      <alignment horizontal="center" vertical="center" wrapText="1"/>
    </xf>
    <xf numFmtId="0" fontId="8" fillId="0" borderId="0" xfId="0" applyFont="1" applyAlignment="1">
      <alignment horizontal="center" vertical="center" wrapText="1"/>
    </xf>
    <xf numFmtId="0" fontId="7" fillId="0" borderId="0" xfId="0" applyFont="1" applyBorder="1" applyAlignment="1">
      <alignment horizontal="center" vertical="center" wrapText="1"/>
    </xf>
    <xf numFmtId="0" fontId="4" fillId="0" borderId="0" xfId="0" applyFont="1" applyBorder="1" applyAlignment="1">
      <alignment horizontal="right"/>
    </xf>
    <xf numFmtId="3" fontId="33" fillId="4" borderId="0" xfId="0" applyNumberFormat="1" applyFont="1" applyFill="1" applyBorder="1" applyAlignment="1">
      <alignment horizontal="right" vertical="center" wrapText="1"/>
    </xf>
    <xf numFmtId="3" fontId="21" fillId="0" borderId="0" xfId="0" applyNumberFormat="1" applyFont="1" applyFill="1" applyBorder="1" applyAlignment="1">
      <alignment horizontal="right" vertical="center" wrapText="1"/>
    </xf>
    <xf numFmtId="0" fontId="23" fillId="4" borderId="0" xfId="0" applyFont="1" applyFill="1" applyBorder="1" applyAlignment="1">
      <alignment horizontal="right" vertical="center"/>
    </xf>
    <xf numFmtId="171" fontId="21" fillId="0" borderId="0" xfId="11" applyNumberFormat="1" applyFont="1" applyFill="1" applyBorder="1" applyAlignment="1">
      <alignment horizontal="right" vertical="center"/>
    </xf>
    <xf numFmtId="3" fontId="33" fillId="0" borderId="1" xfId="0" applyNumberFormat="1" applyFont="1" applyFill="1" applyBorder="1" applyAlignment="1">
      <alignment horizontal="right" vertical="center" wrapText="1"/>
    </xf>
    <xf numFmtId="0" fontId="17" fillId="0" borderId="1" xfId="0" applyFont="1" applyFill="1" applyBorder="1" applyAlignment="1">
      <alignment horizontal="center" vertical="center" wrapText="1"/>
    </xf>
    <xf numFmtId="0" fontId="33" fillId="0" borderId="1" xfId="0" applyFont="1" applyFill="1" applyBorder="1" applyAlignment="1">
      <alignment horizontal="center" vertical="center" wrapText="1"/>
    </xf>
    <xf numFmtId="169" fontId="22" fillId="0" borderId="1" xfId="10" applyNumberFormat="1" applyFont="1" applyFill="1" applyBorder="1" applyAlignment="1">
      <alignment horizontal="center" vertical="center" wrapText="1"/>
    </xf>
    <xf numFmtId="170" fontId="22" fillId="0" borderId="1" xfId="10" applyNumberFormat="1" applyFont="1" applyFill="1" applyBorder="1" applyAlignment="1">
      <alignment horizontal="justify" vertical="center" wrapText="1"/>
    </xf>
    <xf numFmtId="3" fontId="23" fillId="0" borderId="1" xfId="0" applyNumberFormat="1" applyFont="1" applyFill="1" applyBorder="1" applyAlignment="1">
      <alignment horizontal="right" vertical="center"/>
    </xf>
    <xf numFmtId="169" fontId="19" fillId="0" borderId="1" xfId="10" applyNumberFormat="1" applyFont="1" applyFill="1" applyBorder="1" applyAlignment="1">
      <alignment horizontal="center" vertical="center" wrapText="1"/>
    </xf>
    <xf numFmtId="0" fontId="23" fillId="0" borderId="1" xfId="0" applyFont="1" applyFill="1" applyBorder="1" applyAlignment="1">
      <alignment horizontal="right" vertical="center"/>
    </xf>
    <xf numFmtId="3" fontId="34" fillId="0" borderId="1" xfId="0" applyNumberFormat="1" applyFont="1" applyFill="1" applyBorder="1" applyAlignment="1">
      <alignment horizontal="right" vertical="center" wrapText="1"/>
    </xf>
    <xf numFmtId="3" fontId="34" fillId="0" borderId="1" xfId="0" applyNumberFormat="1" applyFont="1" applyFill="1" applyBorder="1" applyAlignment="1">
      <alignment horizontal="right" vertical="center"/>
    </xf>
    <xf numFmtId="0" fontId="34" fillId="0" borderId="1" xfId="0" applyFont="1" applyFill="1" applyBorder="1" applyAlignment="1">
      <alignment horizontal="right" vertical="center"/>
    </xf>
    <xf numFmtId="0" fontId="34" fillId="0" borderId="0" xfId="0" applyFont="1" applyFill="1" applyBorder="1" applyAlignment="1">
      <alignment horizontal="right" vertical="center"/>
    </xf>
    <xf numFmtId="0" fontId="30" fillId="0" borderId="0" xfId="0" applyFont="1" applyFill="1"/>
    <xf numFmtId="3" fontId="30" fillId="0" borderId="0" xfId="0" applyNumberFormat="1" applyFont="1" applyFill="1"/>
    <xf numFmtId="169" fontId="29" fillId="0" borderId="1" xfId="10" quotePrefix="1" applyNumberFormat="1" applyFont="1" applyFill="1" applyBorder="1" applyAlignment="1">
      <alignment horizontal="center" vertical="center" wrapText="1"/>
    </xf>
    <xf numFmtId="0" fontId="9" fillId="0" borderId="3" xfId="0" applyFont="1" applyFill="1" applyBorder="1" applyAlignment="1">
      <alignment horizontal="center" vertical="center"/>
    </xf>
    <xf numFmtId="0" fontId="1" fillId="0" borderId="3" xfId="8" applyFont="1" applyFill="1" applyBorder="1" applyAlignment="1">
      <alignment horizontal="left" vertical="center" wrapText="1"/>
    </xf>
    <xf numFmtId="3" fontId="10" fillId="0" borderId="3" xfId="0" applyNumberFormat="1" applyFont="1" applyFill="1" applyBorder="1" applyAlignment="1">
      <alignment horizontal="right" vertical="center"/>
    </xf>
    <xf numFmtId="0" fontId="10" fillId="0" borderId="3" xfId="0" applyFont="1" applyFill="1" applyBorder="1" applyAlignment="1">
      <alignment horizontal="right" vertical="center"/>
    </xf>
    <xf numFmtId="0" fontId="10" fillId="0" borderId="0" xfId="0" applyFont="1" applyFill="1" applyBorder="1" applyAlignment="1">
      <alignment horizontal="right" vertical="center"/>
    </xf>
    <xf numFmtId="0" fontId="2" fillId="0" borderId="0" xfId="0" applyFont="1" applyFill="1"/>
    <xf numFmtId="3" fontId="2" fillId="0" borderId="0" xfId="0" applyNumberFormat="1" applyFont="1" applyFill="1"/>
    <xf numFmtId="0" fontId="26" fillId="0" borderId="0" xfId="0" applyFont="1"/>
    <xf numFmtId="3" fontId="24" fillId="0" borderId="0" xfId="0" applyNumberFormat="1" applyFont="1"/>
    <xf numFmtId="0" fontId="24" fillId="0" borderId="0" xfId="0" applyFont="1"/>
    <xf numFmtId="0" fontId="35" fillId="0" borderId="1" xfId="0" applyFont="1" applyBorder="1" applyAlignment="1">
      <alignment horizontal="center" vertical="center" wrapText="1"/>
    </xf>
    <xf numFmtId="0" fontId="35" fillId="0" borderId="0" xfId="0" applyFont="1"/>
    <xf numFmtId="168" fontId="35" fillId="0" borderId="0" xfId="0" applyNumberFormat="1" applyFont="1"/>
    <xf numFmtId="3" fontId="35" fillId="0" borderId="0" xfId="0" applyNumberFormat="1" applyFont="1"/>
    <xf numFmtId="0" fontId="35" fillId="5" borderId="1" xfId="0" applyFont="1" applyFill="1" applyBorder="1" applyAlignment="1">
      <alignment horizontal="center" vertical="center" wrapText="1"/>
    </xf>
    <xf numFmtId="0" fontId="35" fillId="5" borderId="1" xfId="0" applyFont="1" applyFill="1" applyBorder="1" applyAlignment="1">
      <alignment horizontal="left" vertical="center" wrapText="1"/>
    </xf>
    <xf numFmtId="3" fontId="35" fillId="5" borderId="1" xfId="0" applyNumberFormat="1" applyFont="1" applyFill="1" applyBorder="1" applyAlignment="1">
      <alignment horizontal="right" vertical="center" wrapText="1"/>
    </xf>
    <xf numFmtId="167" fontId="35" fillId="5" borderId="1" xfId="0" applyNumberFormat="1" applyFont="1" applyFill="1" applyBorder="1" applyAlignment="1">
      <alignment horizontal="right" vertical="center"/>
    </xf>
    <xf numFmtId="0" fontId="35" fillId="2" borderId="0" xfId="0" applyFont="1" applyFill="1"/>
    <xf numFmtId="3" fontId="35" fillId="2" borderId="0" xfId="0" applyNumberFormat="1" applyFont="1" applyFill="1"/>
    <xf numFmtId="167" fontId="35" fillId="2" borderId="0" xfId="0" applyNumberFormat="1" applyFont="1" applyFill="1"/>
    <xf numFmtId="168" fontId="35" fillId="2" borderId="0" xfId="0" applyNumberFormat="1" applyFont="1" applyFill="1"/>
    <xf numFmtId="0" fontId="35" fillId="0" borderId="1" xfId="0" applyFont="1" applyFill="1" applyBorder="1" applyAlignment="1">
      <alignment horizontal="center" vertical="center" wrapText="1"/>
    </xf>
    <xf numFmtId="0" fontId="35" fillId="0" borderId="1" xfId="0" applyFont="1" applyFill="1" applyBorder="1" applyAlignment="1">
      <alignment horizontal="left" vertical="center" wrapText="1"/>
    </xf>
    <xf numFmtId="3" fontId="35" fillId="0" borderId="1" xfId="0" applyNumberFormat="1" applyFont="1" applyFill="1" applyBorder="1" applyAlignment="1">
      <alignment horizontal="right" vertical="center" wrapText="1"/>
    </xf>
    <xf numFmtId="167" fontId="35" fillId="0" borderId="1" xfId="0" applyNumberFormat="1" applyFont="1" applyFill="1" applyBorder="1" applyAlignment="1">
      <alignment horizontal="right" vertical="center"/>
    </xf>
    <xf numFmtId="0" fontId="35" fillId="0" borderId="0" xfId="0" applyFont="1" applyFill="1"/>
    <xf numFmtId="3" fontId="35" fillId="0" borderId="0" xfId="0" applyNumberFormat="1" applyFont="1" applyFill="1"/>
    <xf numFmtId="167" fontId="35" fillId="0" borderId="0" xfId="0" applyNumberFormat="1" applyFont="1" applyFill="1"/>
    <xf numFmtId="168" fontId="35" fillId="0" borderId="0" xfId="0" applyNumberFormat="1" applyFont="1" applyFill="1"/>
    <xf numFmtId="0" fontId="36" fillId="0" borderId="1" xfId="0" applyFont="1" applyFill="1" applyBorder="1" applyAlignment="1">
      <alignment horizontal="center" vertical="center" wrapText="1"/>
    </xf>
    <xf numFmtId="0" fontId="36" fillId="0" borderId="1" xfId="0" quotePrefix="1" applyFont="1" applyFill="1" applyBorder="1" applyAlignment="1">
      <alignment horizontal="left" vertical="center" wrapText="1"/>
    </xf>
    <xf numFmtId="3" fontId="36" fillId="0" borderId="1" xfId="0" applyNumberFormat="1" applyFont="1" applyFill="1" applyBorder="1" applyAlignment="1">
      <alignment horizontal="right" vertical="center" wrapText="1"/>
    </xf>
    <xf numFmtId="167" fontId="36" fillId="0" borderId="1" xfId="0" applyNumberFormat="1" applyFont="1" applyFill="1" applyBorder="1" applyAlignment="1">
      <alignment horizontal="right" vertical="center"/>
    </xf>
    <xf numFmtId="0" fontId="26" fillId="0" borderId="0" xfId="0" applyFont="1" applyAlignment="1">
      <alignment horizontal="center" vertical="top"/>
    </xf>
    <xf numFmtId="0" fontId="35" fillId="0" borderId="0" xfId="0" applyFont="1" applyFill="1" applyBorder="1" applyAlignment="1">
      <alignment horizontal="center" vertical="center" wrapText="1"/>
    </xf>
    <xf numFmtId="0" fontId="6" fillId="0" borderId="0" xfId="0" applyFont="1" applyAlignment="1">
      <alignment horizontal="center"/>
    </xf>
    <xf numFmtId="0" fontId="37" fillId="0" borderId="0" xfId="0" applyFont="1" applyAlignment="1">
      <alignment horizontal="center" vertical="center" wrapText="1"/>
    </xf>
    <xf numFmtId="0" fontId="8" fillId="0" borderId="0" xfId="0" applyFont="1" applyAlignment="1">
      <alignment horizontal="center" vertical="center" wrapText="1"/>
    </xf>
    <xf numFmtId="0" fontId="4" fillId="0" borderId="2" xfId="0" applyFont="1" applyBorder="1" applyAlignment="1">
      <alignment horizontal="right"/>
    </xf>
    <xf numFmtId="0" fontId="24" fillId="0" borderId="1" xfId="0" applyFont="1" applyBorder="1" applyAlignment="1">
      <alignment horizontal="center" vertical="center" wrapText="1"/>
    </xf>
    <xf numFmtId="0" fontId="38" fillId="0" borderId="5" xfId="0" applyFont="1" applyFill="1" applyBorder="1" applyAlignment="1">
      <alignment horizontal="left" vertical="center" wrapText="1"/>
    </xf>
    <xf numFmtId="0" fontId="35" fillId="0" borderId="1" xfId="0" applyFont="1" applyBorder="1" applyAlignment="1">
      <alignment horizontal="center" vertical="center" wrapText="1"/>
    </xf>
    <xf numFmtId="0" fontId="24" fillId="0" borderId="1" xfId="0" applyFont="1" applyBorder="1" applyAlignment="1">
      <alignment horizontal="center" vertical="center"/>
    </xf>
    <xf numFmtId="0" fontId="7" fillId="0" borderId="1" xfId="0" applyFont="1" applyBorder="1" applyAlignment="1">
      <alignment horizontal="center" vertical="center" wrapText="1"/>
    </xf>
    <xf numFmtId="0" fontId="37" fillId="0" borderId="0" xfId="0" applyFont="1" applyAlignment="1">
      <alignment horizontal="center" vertical="top" wrapText="1"/>
    </xf>
    <xf numFmtId="0" fontId="6"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cellXfs>
  <cellStyles count="12">
    <cellStyle name="Comma" xfId="11" builtinId="3"/>
    <cellStyle name="Comma 10 10" xfId="1"/>
    <cellStyle name="Comma 10 10 2" xfId="2"/>
    <cellStyle name="Comma 2" xfId="3"/>
    <cellStyle name="Comma 2 2 2" xfId="4"/>
    <cellStyle name="Comma 60" xfId="5"/>
    <cellStyle name="Good 2" xfId="6"/>
    <cellStyle name="Normal" xfId="0" builtinId="0"/>
    <cellStyle name="Normal 12" xfId="7"/>
    <cellStyle name="Normal 2" xfId="8"/>
    <cellStyle name="Normal 3" xfId="10"/>
    <cellStyle name="Normal 69_Phu bieur theo CV 71 của Phòng dan toc"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4900892</xdr:colOff>
      <xdr:row>3</xdr:row>
      <xdr:rowOff>354590</xdr:rowOff>
    </xdr:from>
    <xdr:to>
      <xdr:col>1</xdr:col>
      <xdr:colOff>5967692</xdr:colOff>
      <xdr:row>3</xdr:row>
      <xdr:rowOff>354590</xdr:rowOff>
    </xdr:to>
    <xdr:cxnSp macro="">
      <xdr:nvCxnSpPr>
        <xdr:cNvPr id="2" name="Straight Connector 1">
          <a:extLst>
            <a:ext uri="{FF2B5EF4-FFF2-40B4-BE49-F238E27FC236}">
              <a16:creationId xmlns:a16="http://schemas.microsoft.com/office/drawing/2014/main" xmlns="" id="{00000000-0008-0000-0200-000002000000}"/>
            </a:ext>
          </a:extLst>
        </xdr:cNvPr>
        <xdr:cNvCxnSpPr/>
      </xdr:nvCxnSpPr>
      <xdr:spPr>
        <a:xfrm>
          <a:off x="5293098" y="1620855"/>
          <a:ext cx="10668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abSelected="1" view="pageBreakPreview" zoomScaleNormal="70" zoomScaleSheetLayoutView="100" workbookViewId="0">
      <selection activeCell="A4" sqref="A4"/>
    </sheetView>
  </sheetViews>
  <sheetFormatPr defaultColWidth="8.90625" defaultRowHeight="15.5"/>
  <cols>
    <col min="1" max="1" width="5" style="4" customWidth="1"/>
    <col min="2" max="2" width="66.36328125" style="5" customWidth="1"/>
    <col min="3" max="3" width="12" style="5" hidden="1" customWidth="1"/>
    <col min="4" max="4" width="8.984375E-2" style="5" customWidth="1"/>
    <col min="5" max="5" width="14.6328125" style="5" customWidth="1"/>
    <col min="6" max="6" width="13.81640625" style="5" customWidth="1"/>
    <col min="7" max="7" width="14.36328125" style="5" customWidth="1"/>
    <col min="8" max="8" width="15.08984375" style="5" bestFit="1" customWidth="1"/>
    <col min="9" max="9" width="9.6328125" style="5" customWidth="1"/>
    <col min="10" max="11" width="8.90625" style="5"/>
    <col min="12" max="12" width="14.36328125" style="5" customWidth="1"/>
    <col min="13" max="13" width="13.90625" style="5" customWidth="1"/>
    <col min="14" max="14" width="18.36328125" style="5" customWidth="1"/>
    <col min="15" max="15" width="13" style="5" customWidth="1"/>
    <col min="16" max="16384" width="8.90625" style="5"/>
  </cols>
  <sheetData>
    <row r="1" spans="1:15" ht="21.75" customHeight="1">
      <c r="A1" s="84" t="s">
        <v>25</v>
      </c>
      <c r="B1" s="84"/>
      <c r="C1" s="84"/>
      <c r="D1" s="84"/>
      <c r="E1" s="84"/>
      <c r="F1" s="84"/>
      <c r="G1" s="84"/>
      <c r="H1" s="84"/>
      <c r="I1" s="84"/>
    </row>
    <row r="2" spans="1:15" ht="76.75" customHeight="1">
      <c r="A2" s="85" t="s">
        <v>26</v>
      </c>
      <c r="B2" s="85"/>
      <c r="C2" s="85"/>
      <c r="D2" s="85"/>
      <c r="E2" s="85"/>
      <c r="F2" s="85"/>
      <c r="G2" s="85"/>
      <c r="H2" s="85"/>
      <c r="I2" s="85"/>
    </row>
    <row r="3" spans="1:15" ht="25.5" customHeight="1">
      <c r="A3" s="86" t="s">
        <v>34</v>
      </c>
      <c r="B3" s="86"/>
      <c r="C3" s="86"/>
      <c r="D3" s="86"/>
      <c r="E3" s="86"/>
      <c r="F3" s="86"/>
      <c r="G3" s="86"/>
      <c r="H3" s="86"/>
      <c r="I3" s="86"/>
      <c r="J3" s="6"/>
    </row>
    <row r="4" spans="1:15" ht="17.25" customHeight="1">
      <c r="H4" s="87" t="s">
        <v>29</v>
      </c>
      <c r="I4" s="87"/>
    </row>
    <row r="5" spans="1:15" s="55" customFormat="1" ht="21.75" customHeight="1">
      <c r="A5" s="88" t="s">
        <v>0</v>
      </c>
      <c r="B5" s="88" t="s">
        <v>10</v>
      </c>
      <c r="C5" s="88" t="s">
        <v>11</v>
      </c>
      <c r="D5" s="88"/>
      <c r="E5" s="88" t="s">
        <v>8</v>
      </c>
      <c r="F5" s="88"/>
      <c r="G5" s="88"/>
      <c r="H5" s="88"/>
      <c r="I5" s="88" t="s">
        <v>1</v>
      </c>
    </row>
    <row r="6" spans="1:15" s="57" customFormat="1" ht="20.25" customHeight="1">
      <c r="A6" s="88"/>
      <c r="B6" s="88"/>
      <c r="C6" s="88"/>
      <c r="D6" s="88"/>
      <c r="E6" s="88"/>
      <c r="F6" s="88"/>
      <c r="G6" s="88"/>
      <c r="H6" s="88"/>
      <c r="I6" s="88"/>
      <c r="J6" s="56"/>
      <c r="K6" s="56"/>
    </row>
    <row r="7" spans="1:15" s="57" customFormat="1" ht="22.5" customHeight="1">
      <c r="A7" s="88"/>
      <c r="B7" s="88"/>
      <c r="C7" s="88"/>
      <c r="D7" s="88"/>
      <c r="E7" s="88"/>
      <c r="F7" s="88"/>
      <c r="G7" s="88"/>
      <c r="H7" s="88"/>
      <c r="I7" s="88"/>
    </row>
    <row r="8" spans="1:15" s="57" customFormat="1" ht="23.25" customHeight="1">
      <c r="A8" s="88"/>
      <c r="B8" s="88"/>
      <c r="C8" s="90" t="s">
        <v>3</v>
      </c>
      <c r="D8" s="90" t="s">
        <v>4</v>
      </c>
      <c r="E8" s="88" t="s">
        <v>2</v>
      </c>
      <c r="F8" s="91" t="s">
        <v>7</v>
      </c>
      <c r="G8" s="91"/>
      <c r="H8" s="91"/>
      <c r="I8" s="88"/>
    </row>
    <row r="9" spans="1:15" s="59" customFormat="1" ht="16.5">
      <c r="A9" s="88"/>
      <c r="B9" s="88"/>
      <c r="C9" s="90"/>
      <c r="D9" s="90"/>
      <c r="E9" s="88"/>
      <c r="F9" s="58" t="s">
        <v>3</v>
      </c>
      <c r="G9" s="58" t="s">
        <v>4</v>
      </c>
      <c r="H9" s="58" t="s">
        <v>28</v>
      </c>
      <c r="I9" s="88"/>
      <c r="L9" s="60"/>
      <c r="N9" s="61"/>
      <c r="O9" s="61"/>
    </row>
    <row r="10" spans="1:15" s="66" customFormat="1" ht="30.75" customHeight="1">
      <c r="A10" s="62"/>
      <c r="B10" s="63" t="s">
        <v>9</v>
      </c>
      <c r="C10" s="64"/>
      <c r="D10" s="64"/>
      <c r="E10" s="64">
        <f>E11+E13</f>
        <v>522146000</v>
      </c>
      <c r="F10" s="64">
        <f t="shared" ref="F10:H10" si="0">F11+F13</f>
        <v>0</v>
      </c>
      <c r="G10" s="64">
        <f t="shared" si="0"/>
        <v>269146000</v>
      </c>
      <c r="H10" s="64">
        <f t="shared" si="0"/>
        <v>253000000</v>
      </c>
      <c r="I10" s="65"/>
      <c r="K10" s="67"/>
      <c r="L10" s="68"/>
      <c r="M10" s="69"/>
      <c r="N10" s="67"/>
    </row>
    <row r="11" spans="1:15" s="74" customFormat="1" ht="30.75" customHeight="1">
      <c r="A11" s="70" t="str">
        <f>'PL 1.1'!A12</f>
        <v>I</v>
      </c>
      <c r="B11" s="71" t="str">
        <f>'PL 1.1'!B12</f>
        <v>HỢP PHẦN THỨ NHẤT</v>
      </c>
      <c r="C11" s="72"/>
      <c r="D11" s="72"/>
      <c r="E11" s="72">
        <f>E12</f>
        <v>522146000</v>
      </c>
      <c r="F11" s="72">
        <f t="shared" ref="F11:H11" si="1">F12</f>
        <v>0</v>
      </c>
      <c r="G11" s="72">
        <f t="shared" si="1"/>
        <v>269146000</v>
      </c>
      <c r="H11" s="72">
        <f t="shared" si="1"/>
        <v>253000000</v>
      </c>
      <c r="I11" s="73"/>
      <c r="K11" s="75"/>
      <c r="L11" s="76"/>
      <c r="M11" s="77"/>
      <c r="N11" s="75"/>
    </row>
    <row r="12" spans="1:15" s="66" customFormat="1" ht="27.75" customHeight="1">
      <c r="A12" s="78"/>
      <c r="B12" s="79" t="str">
        <f>'PL 1.1'!C15</f>
        <v>Phòng Kinh tế, Hạ tầng và Đô thị phường Đăk Cấm</v>
      </c>
      <c r="C12" s="80"/>
      <c r="D12" s="80"/>
      <c r="E12" s="72">
        <f>SUM(F12:H12)</f>
        <v>522146000</v>
      </c>
      <c r="F12" s="80">
        <f>'PL 1.1'!E15</f>
        <v>0</v>
      </c>
      <c r="G12" s="80">
        <f>'PL 1.1'!F15</f>
        <v>269146000</v>
      </c>
      <c r="H12" s="80">
        <f>'PL 1.1'!G15</f>
        <v>253000000</v>
      </c>
      <c r="I12" s="81"/>
      <c r="K12" s="67"/>
      <c r="L12" s="68"/>
      <c r="M12" s="69"/>
      <c r="N12" s="67"/>
    </row>
    <row r="13" spans="1:15" s="66" customFormat="1" ht="33">
      <c r="A13" s="70" t="str">
        <f>'PL 1.1'!A16</f>
        <v>II</v>
      </c>
      <c r="B13" s="71" t="str">
        <f>'PL 1.1'!B16</f>
        <v>HỢP PHẦN THỨ HAI: CÁC NỘI DUNG ĐẶC THÙ PHÁT TRIỂN KINH TẾ - XÃ HỘI VÙNG ĐỒNG BÀO DTTS&amp;MN</v>
      </c>
      <c r="C13" s="72"/>
      <c r="D13" s="72"/>
      <c r="E13" s="72">
        <f>SUM(F13:H13)</f>
        <v>0</v>
      </c>
      <c r="F13" s="72">
        <f>'PL 1.1'!E16</f>
        <v>0</v>
      </c>
      <c r="G13" s="72">
        <f>'PL 1.1'!F16</f>
        <v>0</v>
      </c>
      <c r="H13" s="72">
        <f>'PL 1.1'!G16</f>
        <v>0</v>
      </c>
      <c r="I13" s="73"/>
      <c r="K13" s="67"/>
      <c r="L13" s="68"/>
      <c r="M13" s="69"/>
      <c r="N13" s="67"/>
    </row>
    <row r="14" spans="1:15" s="66" customFormat="1" ht="33.65" customHeight="1">
      <c r="A14" s="83"/>
      <c r="B14" s="89" t="s">
        <v>30</v>
      </c>
      <c r="C14" s="89"/>
      <c r="D14" s="89"/>
      <c r="E14" s="89"/>
      <c r="F14" s="89"/>
      <c r="G14" s="89"/>
      <c r="H14" s="89"/>
      <c r="I14" s="89"/>
      <c r="K14" s="67"/>
      <c r="L14" s="68"/>
      <c r="M14" s="69"/>
      <c r="N14" s="67"/>
    </row>
    <row r="15" spans="1:15" s="55" customFormat="1" ht="16.5">
      <c r="A15" s="82"/>
    </row>
  </sheetData>
  <mergeCells count="14">
    <mergeCell ref="B14:I14"/>
    <mergeCell ref="C8:C9"/>
    <mergeCell ref="D8:D9"/>
    <mergeCell ref="E8:E9"/>
    <mergeCell ref="F8:H8"/>
    <mergeCell ref="A1:I1"/>
    <mergeCell ref="A2:I2"/>
    <mergeCell ref="A3:I3"/>
    <mergeCell ref="H4:I4"/>
    <mergeCell ref="A5:A9"/>
    <mergeCell ref="B5:B9"/>
    <mergeCell ref="C5:D7"/>
    <mergeCell ref="E5:H7"/>
    <mergeCell ref="I5:I9"/>
  </mergeCells>
  <pageMargins left="0.43307086614173229" right="0.11811023622047245" top="0.55118110236220474" bottom="0.19685039370078741" header="0.31496062992125984" footer="0.31496062992125984"/>
  <pageSetup paperSize="9" scale="9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
  <sheetViews>
    <sheetView view="pageBreakPreview" zoomScale="85" zoomScaleNormal="70" zoomScaleSheetLayoutView="85" workbookViewId="0">
      <selection activeCell="A4" sqref="A4:H4"/>
    </sheetView>
  </sheetViews>
  <sheetFormatPr defaultColWidth="8.90625" defaultRowHeight="15.5"/>
  <cols>
    <col min="1" max="1" width="5.08984375" style="4" customWidth="1"/>
    <col min="2" max="2" width="77.08984375" style="5" customWidth="1"/>
    <col min="3" max="3" width="18.36328125" style="5" customWidth="1"/>
    <col min="4" max="4" width="15.36328125" style="5" bestFit="1" customWidth="1"/>
    <col min="5" max="5" width="11.6328125" style="5" customWidth="1"/>
    <col min="6" max="7" width="15.36328125" style="5" bestFit="1" customWidth="1"/>
    <col min="8" max="8" width="9.81640625" style="5" bestFit="1" customWidth="1"/>
    <col min="9" max="9" width="12.08984375" style="5" customWidth="1"/>
    <col min="10" max="11" width="8.90625" style="5"/>
    <col min="12" max="12" width="14.36328125" style="5" customWidth="1"/>
    <col min="13" max="13" width="13.90625" style="5" customWidth="1"/>
    <col min="14" max="14" width="18.36328125" style="5" customWidth="1"/>
    <col min="15" max="15" width="13" style="5" customWidth="1"/>
    <col min="16" max="16384" width="8.90625" style="5"/>
  </cols>
  <sheetData>
    <row r="1" spans="1:15" ht="21.75" customHeight="1">
      <c r="A1" s="84" t="s">
        <v>27</v>
      </c>
      <c r="B1" s="84"/>
      <c r="C1" s="84"/>
      <c r="D1" s="84"/>
      <c r="E1" s="84"/>
      <c r="F1" s="84"/>
      <c r="G1" s="84"/>
      <c r="H1" s="84"/>
      <c r="I1" s="24"/>
    </row>
    <row r="2" spans="1:15" ht="52.75" customHeight="1">
      <c r="A2" s="93" t="s">
        <v>22</v>
      </c>
      <c r="B2" s="93"/>
      <c r="C2" s="93"/>
      <c r="D2" s="93"/>
      <c r="E2" s="93"/>
      <c r="F2" s="93"/>
      <c r="G2" s="93"/>
      <c r="H2" s="93"/>
      <c r="I2" s="25"/>
    </row>
    <row r="3" spans="1:15" ht="18" hidden="1" customHeight="1">
      <c r="A3" s="94" t="s">
        <v>18</v>
      </c>
      <c r="B3" s="94"/>
      <c r="C3" s="94"/>
      <c r="D3" s="94"/>
      <c r="E3" s="94"/>
      <c r="F3" s="94"/>
      <c r="G3" s="94"/>
      <c r="H3" s="94"/>
      <c r="I3" s="25"/>
    </row>
    <row r="4" spans="1:15" ht="25.5" customHeight="1">
      <c r="A4" s="86" t="str">
        <f>PLTH1!A3</f>
        <v>(Kèm theo Nghị quyết số …./NQ-HĐND ngày ….. tháng 9 năm 2026 của Hội đồng nhân dân phường Đăk Cấm)</v>
      </c>
      <c r="B4" s="86"/>
      <c r="C4" s="86"/>
      <c r="D4" s="86"/>
      <c r="E4" s="86"/>
      <c r="F4" s="86"/>
      <c r="G4" s="86"/>
      <c r="H4" s="86"/>
      <c r="I4" s="26"/>
      <c r="J4" s="6"/>
    </row>
    <row r="5" spans="1:15" ht="18" customHeight="1">
      <c r="F5" s="87" t="str">
        <f>PLTH1!H4</f>
        <v>ĐVT: đồng</v>
      </c>
      <c r="G5" s="87"/>
      <c r="H5" s="87"/>
      <c r="I5" s="28"/>
    </row>
    <row r="6" spans="1:15" ht="21.75" customHeight="1">
      <c r="A6" s="92" t="s">
        <v>0</v>
      </c>
      <c r="B6" s="92" t="s">
        <v>32</v>
      </c>
      <c r="C6" s="107" t="s">
        <v>31</v>
      </c>
      <c r="D6" s="95" t="s">
        <v>12</v>
      </c>
      <c r="E6" s="96"/>
      <c r="F6" s="96"/>
      <c r="G6" s="97"/>
      <c r="H6" s="92" t="s">
        <v>1</v>
      </c>
      <c r="I6" s="27"/>
    </row>
    <row r="7" spans="1:15" s="1" customFormat="1" ht="18.75" customHeight="1">
      <c r="A7" s="92"/>
      <c r="B7" s="92"/>
      <c r="C7" s="108"/>
      <c r="D7" s="98"/>
      <c r="E7" s="99"/>
      <c r="F7" s="99"/>
      <c r="G7" s="100"/>
      <c r="H7" s="92"/>
      <c r="I7" s="27"/>
      <c r="J7" s="7"/>
      <c r="K7" s="7"/>
    </row>
    <row r="8" spans="1:15" s="1" customFormat="1" ht="5.25" customHeight="1">
      <c r="A8" s="92"/>
      <c r="B8" s="92"/>
      <c r="C8" s="108"/>
      <c r="D8" s="101"/>
      <c r="E8" s="102"/>
      <c r="F8" s="102"/>
      <c r="G8" s="103"/>
      <c r="H8" s="92"/>
      <c r="I8" s="27"/>
    </row>
    <row r="9" spans="1:15" s="1" customFormat="1" ht="21.75" customHeight="1">
      <c r="A9" s="92"/>
      <c r="B9" s="92"/>
      <c r="C9" s="108"/>
      <c r="D9" s="92" t="s">
        <v>13</v>
      </c>
      <c r="E9" s="104" t="s">
        <v>7</v>
      </c>
      <c r="F9" s="105"/>
      <c r="G9" s="106"/>
      <c r="H9" s="92"/>
      <c r="I9" s="27"/>
    </row>
    <row r="10" spans="1:15" s="2" customFormat="1" ht="17">
      <c r="A10" s="92"/>
      <c r="B10" s="92"/>
      <c r="C10" s="109"/>
      <c r="D10" s="92"/>
      <c r="E10" s="17" t="s">
        <v>3</v>
      </c>
      <c r="F10" s="17" t="s">
        <v>19</v>
      </c>
      <c r="G10" s="17" t="s">
        <v>17</v>
      </c>
      <c r="H10" s="92"/>
      <c r="I10" s="27"/>
      <c r="L10" s="8"/>
      <c r="N10" s="9"/>
      <c r="O10" s="9"/>
    </row>
    <row r="11" spans="1:15" s="3" customFormat="1" ht="29.25" customHeight="1">
      <c r="A11" s="34"/>
      <c r="B11" s="35" t="s">
        <v>9</v>
      </c>
      <c r="C11" s="35"/>
      <c r="D11" s="33">
        <f>D12+D16</f>
        <v>522146000</v>
      </c>
      <c r="E11" s="33">
        <f>E12+E16</f>
        <v>0</v>
      </c>
      <c r="F11" s="33">
        <f>F12+F16</f>
        <v>269146000</v>
      </c>
      <c r="G11" s="33">
        <f>G12+G16</f>
        <v>253000000</v>
      </c>
      <c r="H11" s="33"/>
      <c r="I11" s="29"/>
      <c r="K11" s="10"/>
      <c r="L11" s="11"/>
      <c r="M11" s="12"/>
      <c r="N11" s="10"/>
    </row>
    <row r="12" spans="1:15" s="3" customFormat="1" ht="24.75" customHeight="1">
      <c r="A12" s="18" t="s">
        <v>5</v>
      </c>
      <c r="B12" s="19" t="s">
        <v>14</v>
      </c>
      <c r="C12" s="19"/>
      <c r="D12" s="20">
        <f>D13</f>
        <v>522146000</v>
      </c>
      <c r="E12" s="20">
        <f t="shared" ref="E12:G12" si="0">E13</f>
        <v>0</v>
      </c>
      <c r="F12" s="20">
        <f t="shared" si="0"/>
        <v>269146000</v>
      </c>
      <c r="G12" s="20">
        <f t="shared" si="0"/>
        <v>253000000</v>
      </c>
      <c r="H12" s="20"/>
      <c r="I12" s="30"/>
      <c r="K12" s="10"/>
      <c r="L12" s="11"/>
      <c r="M12" s="12"/>
      <c r="N12" s="10"/>
    </row>
    <row r="13" spans="1:15" s="1" customFormat="1" ht="51">
      <c r="A13" s="36">
        <v>1</v>
      </c>
      <c r="B13" s="37" t="s">
        <v>16</v>
      </c>
      <c r="C13" s="37"/>
      <c r="D13" s="13">
        <f>D14</f>
        <v>522146000</v>
      </c>
      <c r="E13" s="13">
        <f t="shared" ref="E13:G13" si="1">E14</f>
        <v>0</v>
      </c>
      <c r="F13" s="13">
        <f t="shared" si="1"/>
        <v>269146000</v>
      </c>
      <c r="G13" s="13">
        <f t="shared" si="1"/>
        <v>253000000</v>
      </c>
      <c r="H13" s="38"/>
      <c r="I13" s="31"/>
      <c r="O13" s="7"/>
    </row>
    <row r="14" spans="1:15" s="1" customFormat="1" ht="112">
      <c r="A14" s="39" t="s">
        <v>23</v>
      </c>
      <c r="B14" s="14" t="s">
        <v>20</v>
      </c>
      <c r="C14" s="14"/>
      <c r="D14" s="15">
        <f>SUM(D15:D15)</f>
        <v>522146000</v>
      </c>
      <c r="E14" s="15">
        <f>E15</f>
        <v>0</v>
      </c>
      <c r="F14" s="15">
        <f t="shared" ref="F14:G14" si="2">F15</f>
        <v>269146000</v>
      </c>
      <c r="G14" s="15">
        <f t="shared" si="2"/>
        <v>253000000</v>
      </c>
      <c r="H14" s="40"/>
      <c r="I14" s="31"/>
      <c r="O14" s="7"/>
    </row>
    <row r="15" spans="1:15" s="45" customFormat="1" ht="46.5">
      <c r="A15" s="47" t="s">
        <v>24</v>
      </c>
      <c r="B15" s="16" t="s">
        <v>33</v>
      </c>
      <c r="C15" s="16" t="s">
        <v>21</v>
      </c>
      <c r="D15" s="41">
        <f>SUM(E15:G15)</f>
        <v>522146000</v>
      </c>
      <c r="E15" s="42">
        <v>0</v>
      </c>
      <c r="F15" s="41">
        <v>269146000</v>
      </c>
      <c r="G15" s="41">
        <v>253000000</v>
      </c>
      <c r="H15" s="43"/>
      <c r="I15" s="44"/>
      <c r="O15" s="46"/>
    </row>
    <row r="16" spans="1:15" s="1" customFormat="1" ht="43.5" customHeight="1">
      <c r="A16" s="21" t="s">
        <v>6</v>
      </c>
      <c r="B16" s="22" t="s">
        <v>15</v>
      </c>
      <c r="C16" s="22"/>
      <c r="D16" s="20">
        <v>0</v>
      </c>
      <c r="E16" s="20">
        <v>0</v>
      </c>
      <c r="F16" s="20">
        <v>0</v>
      </c>
      <c r="G16" s="20">
        <v>0</v>
      </c>
      <c r="H16" s="23"/>
      <c r="I16" s="32"/>
      <c r="O16" s="7"/>
    </row>
    <row r="17" spans="1:15" s="53" customFormat="1">
      <c r="A17" s="48"/>
      <c r="B17" s="49"/>
      <c r="C17" s="49"/>
      <c r="D17" s="50"/>
      <c r="E17" s="50"/>
      <c r="F17" s="50"/>
      <c r="G17" s="50"/>
      <c r="H17" s="51"/>
      <c r="I17" s="52"/>
      <c r="O17" s="54"/>
    </row>
  </sheetData>
  <mergeCells count="12">
    <mergeCell ref="D9:D10"/>
    <mergeCell ref="A1:H1"/>
    <mergeCell ref="A2:H2"/>
    <mergeCell ref="A3:H3"/>
    <mergeCell ref="A4:H4"/>
    <mergeCell ref="F5:H5"/>
    <mergeCell ref="A6:A10"/>
    <mergeCell ref="B6:B10"/>
    <mergeCell ref="H6:H10"/>
    <mergeCell ref="D6:G8"/>
    <mergeCell ref="E9:G9"/>
    <mergeCell ref="C6:C10"/>
  </mergeCells>
  <pageMargins left="0.43307086614173229" right="0.11811023622047245" top="0.55118110236220474" bottom="0.19685039370078741" header="0.31496062992125984" footer="0.31496062992125984"/>
  <pageSetup paperSize="9" scale="8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PLTH1</vt:lpstr>
      <vt:lpstr>PL 1.1</vt:lpstr>
      <vt:lpstr>'PL 1.1'!Print_Area</vt:lpstr>
      <vt:lpstr>PLTH1!Print_Area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SingPC</dc:creator>
  <cp:lastModifiedBy>TNP</cp:lastModifiedBy>
  <cp:lastPrinted>2026-09-16T02:16:25Z</cp:lastPrinted>
  <dcterms:created xsi:type="dcterms:W3CDTF">2024-11-13T08:48:00Z</dcterms:created>
  <dcterms:modified xsi:type="dcterms:W3CDTF">2026-09-16T02:17:05Z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D3E4E13FA8324B4F83417BF64BC9DF09_12</vt:lpwstr>
  </property>
  <property fmtid="{D5CDD505-2E9C-101B-9397-08002B2CF9AE}" pid="3" name="KSOProductBuildVer">
    <vt:lpwstr>1033-12.2.0.23196</vt:lpwstr>
  </property>
</Properties>
</file>